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Diciembre 2023/Dr_Accesorios IT/"/>
    </mc:Choice>
  </mc:AlternateContent>
  <xr:revisionPtr revIDLastSave="379" documentId="13_ncr:1_{F76B5A4F-CBC5-4922-87E7-6C482B6291AA}" xr6:coauthVersionLast="47" xr6:coauthVersionMax="47" xr10:uidLastSave="{0DE65E32-1359-4749-A3D4-9BE3A58C835D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J2" i="1"/>
  <c r="J8" i="1"/>
  <c r="J6" i="1"/>
  <c r="J4" i="1"/>
  <c r="I12" i="1" l="1"/>
  <c r="I13" i="1" s="1"/>
  <c r="I14" i="1" s="1"/>
  <c r="H10" i="1"/>
  <c r="F10" i="1"/>
  <c r="D10" i="1"/>
  <c r="H8" i="1"/>
  <c r="F8" i="1"/>
  <c r="D8" i="1"/>
  <c r="H6" i="1"/>
  <c r="F6" i="1"/>
  <c r="D6" i="1"/>
  <c r="H4" i="1"/>
  <c r="F4" i="1"/>
  <c r="D4" i="1"/>
  <c r="H2" i="1"/>
  <c r="F2" i="1"/>
  <c r="D2" i="1"/>
  <c r="G12" i="1" l="1"/>
  <c r="E12" i="1"/>
  <c r="E13" i="1" s="1"/>
  <c r="E14" i="1" s="1"/>
  <c r="C12" i="1"/>
  <c r="C13" i="1" s="1"/>
  <c r="C14" i="1" s="1"/>
  <c r="G13" i="1"/>
  <c r="G14" i="1" s="1"/>
</calcChain>
</file>

<file path=xl/sharedStrings.xml><?xml version="1.0" encoding="utf-8"?>
<sst xmlns="http://schemas.openxmlformats.org/spreadsheetml/2006/main" count="44" uniqueCount="38">
  <si>
    <t>Descripcion</t>
  </si>
  <si>
    <t>Cantidad</t>
  </si>
  <si>
    <t>SUBTOTAL</t>
  </si>
  <si>
    <t>IGV</t>
  </si>
  <si>
    <t>TOTAL</t>
  </si>
  <si>
    <t>CONDICION DE PAGO</t>
  </si>
  <si>
    <t>CREDITO 30 DIAS</t>
  </si>
  <si>
    <t>CEL IMPORT</t>
  </si>
  <si>
    <t>TIEMPO DE ENTREGA</t>
  </si>
  <si>
    <t>3 DIAS HABILES</t>
  </si>
  <si>
    <t>SYSTEMBASE TELECOMUNICACIONES E.I.R.L</t>
  </si>
  <si>
    <t>CONECTA RETAIL</t>
  </si>
  <si>
    <t>SIN STOCK</t>
  </si>
  <si>
    <t>Baterías Latitude 5410</t>
  </si>
  <si>
    <t xml:space="preserve">Cargadores Latitude 5410 </t>
  </si>
  <si>
    <t xml:space="preserve">Teclados Pieza Latitude 5410 </t>
  </si>
  <si>
    <t xml:space="preserve">Baterías Latitude 5420 </t>
  </si>
  <si>
    <t xml:space="preserve"> Cargadores Latitude 5420</t>
  </si>
  <si>
    <t>BATERIA LATITUDE 5410</t>
  </si>
  <si>
    <t>CARGADOR LATITUDE 5410</t>
  </si>
  <si>
    <t>TECLADOS PIEZA LATITUDE 5410</t>
  </si>
  <si>
    <t>BATERIA LATITUDE 5420</t>
  </si>
  <si>
    <t>CARGADOR LATITUDE 5420</t>
  </si>
  <si>
    <t>8 DIAS HABILES</t>
  </si>
  <si>
    <t>40 DIAS CALENDARIOS</t>
  </si>
  <si>
    <t>DELL BATTERY 3 CELL,42WH (7VTMN/1V1XF) - DELL LATITUTE 5410</t>
  </si>
  <si>
    <t>DELL Adapter 19.5 Volts - 3.34 Amps, 65WH - DELL LATITUTE 5410</t>
  </si>
  <si>
    <t>DELL Battery 63 Wh 3941 mAh 4 cell - DELL LATITUDE 5420</t>
  </si>
  <si>
    <t>DELL ADAPTER 20V 3.25A 65W USB-C (VT148) - DELL LATITUDE 5420</t>
  </si>
  <si>
    <t>BATERIA DELL 5410. 3HWPP. 5410</t>
  </si>
  <si>
    <t>BATERÍAS LATITUDE 5420</t>
  </si>
  <si>
    <t>CARGADORES LATITUDE 5420</t>
  </si>
  <si>
    <t xml:space="preserve">DELL PERU </t>
  </si>
  <si>
    <t>Dell 65W 7.4mm AC Adapter with Power Cord (Latitude 5410)</t>
  </si>
  <si>
    <t>Dell 65W USB-C PECOS-Green AC Adapter with Power Cord (Latitude 5420)</t>
  </si>
  <si>
    <t>BTRY,PRI,42WHR,3C,LITH,SMP</t>
  </si>
  <si>
    <t>KYBD,82,SPN-LAC,M18ISF-BPS</t>
  </si>
  <si>
    <t>Dell 4-cell 63 Wh Lithium Ion Replacement Battery for Select Laptops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</si>
</sst>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S/&quot;\ * #,##0.00_-;\-&quot;S/&quot;\ * #,##0.00_-;_-&quot;S/&quot;\ * &quot;-&quot;??_-;_-@_-"/>
    <numFmt numFmtId="164" formatCode="_-[$$-540A]* #,##0.00_ ;_-[$$-540A]* \-#,##0.00\ ;_-[$$-540A]* &quot;-&quot;??_ ;_-@_ 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J25"/>
  <sheetViews>
    <sheetView tabSelected="1" topLeftCell="A7" zoomScaleNormal="100" workbookViewId="0">
      <selection activeCell="I17" sqref="I17"/>
    </sheetView>
  </sheetViews>
  <sheetFormatPr baseColWidth="10" defaultRowHeight="14.5" x14ac:dyDescent="0.35"/>
  <cols>
    <col min="1" max="1" width="41.08984375" customWidth="1"/>
    <col min="2" max="2" width="15.7265625" customWidth="1"/>
    <col min="3" max="3" width="17.26953125" customWidth="1"/>
    <col min="4" max="5" width="24.26953125" customWidth="1"/>
    <col min="6" max="6" width="19.6328125" customWidth="1"/>
    <col min="7" max="7" width="17.26953125" customWidth="1"/>
    <col min="8" max="8" width="21.6328125" customWidth="1"/>
    <col min="9" max="9" width="17.26953125" customWidth="1"/>
    <col min="10" max="10" width="21.6328125" customWidth="1"/>
  </cols>
  <sheetData>
    <row r="1" spans="1:10" x14ac:dyDescent="0.35">
      <c r="A1" s="1" t="s">
        <v>0</v>
      </c>
      <c r="B1" s="1" t="s">
        <v>1</v>
      </c>
      <c r="C1" s="18" t="s">
        <v>7</v>
      </c>
      <c r="D1" s="18"/>
      <c r="E1" s="21" t="s">
        <v>11</v>
      </c>
      <c r="F1" s="22"/>
      <c r="G1" s="18" t="s">
        <v>10</v>
      </c>
      <c r="H1" s="18"/>
      <c r="I1" s="18" t="s">
        <v>32</v>
      </c>
      <c r="J1" s="18"/>
    </row>
    <row r="2" spans="1:10" ht="14.5" customHeight="1" x14ac:dyDescent="0.35">
      <c r="A2" s="8" t="s">
        <v>13</v>
      </c>
      <c r="B2" s="10">
        <v>5</v>
      </c>
      <c r="C2" s="2">
        <v>680</v>
      </c>
      <c r="D2" s="2">
        <f>C2*$B2</f>
        <v>3400</v>
      </c>
      <c r="E2" s="2">
        <v>523.12</v>
      </c>
      <c r="F2" s="2">
        <f>+E2*B2</f>
        <v>2615.6</v>
      </c>
      <c r="G2" s="7">
        <v>110</v>
      </c>
      <c r="H2" s="7">
        <f>G2*$B2</f>
        <v>550</v>
      </c>
      <c r="I2" s="7">
        <v>69.95</v>
      </c>
      <c r="J2" s="7">
        <f>I2*$B2</f>
        <v>349.75</v>
      </c>
    </row>
    <row r="3" spans="1:10" ht="54" customHeight="1" x14ac:dyDescent="0.35">
      <c r="A3" s="9"/>
      <c r="B3" s="10"/>
      <c r="C3" s="11" t="s">
        <v>18</v>
      </c>
      <c r="D3" s="12"/>
      <c r="E3" s="23" t="s">
        <v>25</v>
      </c>
      <c r="F3" s="24"/>
      <c r="G3" s="11" t="s">
        <v>29</v>
      </c>
      <c r="H3" s="12"/>
      <c r="I3" s="11" t="s">
        <v>35</v>
      </c>
      <c r="J3" s="12"/>
    </row>
    <row r="4" spans="1:10" ht="14.5" customHeight="1" x14ac:dyDescent="0.35">
      <c r="A4" s="8" t="s">
        <v>14</v>
      </c>
      <c r="B4" s="10">
        <v>5</v>
      </c>
      <c r="C4" s="2">
        <v>207</v>
      </c>
      <c r="D4" s="2">
        <f>C4*$B4</f>
        <v>1035</v>
      </c>
      <c r="E4" s="2">
        <v>345.45</v>
      </c>
      <c r="F4" s="2">
        <f>+E4*B4</f>
        <v>1727.25</v>
      </c>
      <c r="G4" s="7">
        <v>48</v>
      </c>
      <c r="H4" s="7">
        <f>G4*$B4</f>
        <v>240</v>
      </c>
      <c r="I4" s="7">
        <v>22.35</v>
      </c>
      <c r="J4" s="7">
        <f>I4*$B4</f>
        <v>111.75</v>
      </c>
    </row>
    <row r="5" spans="1:10" ht="46" customHeight="1" x14ac:dyDescent="0.35">
      <c r="A5" s="9"/>
      <c r="B5" s="10"/>
      <c r="C5" s="11" t="s">
        <v>19</v>
      </c>
      <c r="D5" s="12"/>
      <c r="E5" s="11" t="s">
        <v>26</v>
      </c>
      <c r="F5" s="12"/>
      <c r="G5" s="11" t="s">
        <v>19</v>
      </c>
      <c r="H5" s="12"/>
      <c r="I5" s="11" t="s">
        <v>33</v>
      </c>
      <c r="J5" s="12"/>
    </row>
    <row r="6" spans="1:10" ht="14.5" customHeight="1" x14ac:dyDescent="0.35">
      <c r="A6" s="8" t="s">
        <v>15</v>
      </c>
      <c r="B6" s="10">
        <v>5</v>
      </c>
      <c r="C6" s="2">
        <v>145</v>
      </c>
      <c r="D6" s="2">
        <f>C6*$B6</f>
        <v>725</v>
      </c>
      <c r="E6" s="2">
        <v>0</v>
      </c>
      <c r="F6" s="2">
        <f>+E6*B6</f>
        <v>0</v>
      </c>
      <c r="G6" s="7">
        <v>62</v>
      </c>
      <c r="H6" s="7">
        <f>G6*$B6</f>
        <v>310</v>
      </c>
      <c r="I6" s="7">
        <v>14.4</v>
      </c>
      <c r="J6" s="7">
        <f>I6*$B6</f>
        <v>72</v>
      </c>
    </row>
    <row r="7" spans="1:10" ht="64" customHeight="1" x14ac:dyDescent="0.35">
      <c r="A7" s="9"/>
      <c r="B7" s="10"/>
      <c r="C7" s="11" t="s">
        <v>20</v>
      </c>
      <c r="D7" s="12"/>
      <c r="E7" s="13" t="s">
        <v>12</v>
      </c>
      <c r="F7" s="14"/>
      <c r="G7" s="11" t="s">
        <v>20</v>
      </c>
      <c r="H7" s="12"/>
      <c r="I7" s="11" t="s">
        <v>36</v>
      </c>
      <c r="J7" s="12"/>
    </row>
    <row r="8" spans="1:10" ht="14.5" customHeight="1" x14ac:dyDescent="0.35">
      <c r="A8" s="8" t="s">
        <v>16</v>
      </c>
      <c r="B8" s="10">
        <v>5</v>
      </c>
      <c r="C8" s="2">
        <v>580</v>
      </c>
      <c r="D8" s="2">
        <f>C8*$B8</f>
        <v>2900</v>
      </c>
      <c r="E8" s="2">
        <v>547.79</v>
      </c>
      <c r="F8" s="2">
        <f>+E8*B8</f>
        <v>2738.95</v>
      </c>
      <c r="G8" s="7">
        <v>157</v>
      </c>
      <c r="H8" s="7">
        <f>G8*$B8</f>
        <v>785</v>
      </c>
      <c r="I8" s="7">
        <v>79.95</v>
      </c>
      <c r="J8" s="7">
        <f>I8*$B8</f>
        <v>399.75</v>
      </c>
    </row>
    <row r="9" spans="1:10" ht="45.5" customHeight="1" x14ac:dyDescent="0.35">
      <c r="A9" s="9"/>
      <c r="B9" s="10"/>
      <c r="C9" s="11" t="s">
        <v>21</v>
      </c>
      <c r="D9" s="12"/>
      <c r="E9" s="23" t="s">
        <v>27</v>
      </c>
      <c r="F9" s="24"/>
      <c r="G9" s="11" t="s">
        <v>30</v>
      </c>
      <c r="H9" s="12"/>
      <c r="I9" s="11" t="s">
        <v>37</v>
      </c>
      <c r="J9" s="12"/>
    </row>
    <row r="10" spans="1:10" ht="14.5" customHeight="1" x14ac:dyDescent="0.35">
      <c r="A10" s="8" t="s">
        <v>17</v>
      </c>
      <c r="B10" s="10">
        <v>5</v>
      </c>
      <c r="C10" s="2">
        <v>298</v>
      </c>
      <c r="D10" s="2">
        <f>C10*$B10</f>
        <v>1490</v>
      </c>
      <c r="E10" s="2">
        <v>325.70999999999998</v>
      </c>
      <c r="F10" s="2">
        <f>+E10*B10</f>
        <v>1628.55</v>
      </c>
      <c r="G10" s="7">
        <v>48</v>
      </c>
      <c r="H10" s="7">
        <f>G10*$B10</f>
        <v>240</v>
      </c>
      <c r="I10" s="7">
        <v>22</v>
      </c>
      <c r="J10" s="7">
        <f>I10*$B10</f>
        <v>110</v>
      </c>
    </row>
    <row r="11" spans="1:10" ht="51" customHeight="1" x14ac:dyDescent="0.35">
      <c r="A11" s="9"/>
      <c r="B11" s="10"/>
      <c r="C11" s="11" t="s">
        <v>22</v>
      </c>
      <c r="D11" s="12"/>
      <c r="E11" s="11" t="s">
        <v>28</v>
      </c>
      <c r="F11" s="12"/>
      <c r="G11" s="11" t="s">
        <v>31</v>
      </c>
      <c r="H11" s="12"/>
      <c r="I11" s="11" t="s">
        <v>34</v>
      </c>
      <c r="J11" s="12"/>
    </row>
    <row r="12" spans="1:10" x14ac:dyDescent="0.35">
      <c r="B12" s="5" t="s">
        <v>2</v>
      </c>
      <c r="C12" s="19">
        <f>D2+D4+D6+D8+D10</f>
        <v>9550</v>
      </c>
      <c r="D12" s="20"/>
      <c r="E12" s="19">
        <f t="shared" ref="E12:H12" si="0">F2+F4+F6+F8+F10</f>
        <v>8710.35</v>
      </c>
      <c r="F12" s="20"/>
      <c r="G12" s="15">
        <f t="shared" ref="G12:H12" si="1">H2+H4+H6+H8+H10</f>
        <v>2125</v>
      </c>
      <c r="H12" s="16"/>
      <c r="I12" s="15">
        <f t="shared" ref="I12:J12" si="2">J2+J4+J6+J8+J10</f>
        <v>1043.25</v>
      </c>
      <c r="J12" s="16"/>
    </row>
    <row r="13" spans="1:10" x14ac:dyDescent="0.35">
      <c r="B13" s="3" t="s">
        <v>3</v>
      </c>
      <c r="C13" s="19">
        <f>C12*0.18</f>
        <v>1719</v>
      </c>
      <c r="D13" s="20"/>
      <c r="E13" s="19">
        <f>E12*0.18</f>
        <v>1567.8630000000001</v>
      </c>
      <c r="F13" s="20"/>
      <c r="G13" s="15">
        <f>G12*0.18</f>
        <v>382.5</v>
      </c>
      <c r="H13" s="16"/>
      <c r="I13" s="15">
        <f>I12*0.18</f>
        <v>187.785</v>
      </c>
      <c r="J13" s="16"/>
    </row>
    <row r="14" spans="1:10" x14ac:dyDescent="0.35">
      <c r="B14" s="3" t="s">
        <v>4</v>
      </c>
      <c r="C14" s="19">
        <f>C12+C13</f>
        <v>11269</v>
      </c>
      <c r="D14" s="20"/>
      <c r="E14" s="19">
        <f>E12+E13</f>
        <v>10278.213</v>
      </c>
      <c r="F14" s="20"/>
      <c r="G14" s="15">
        <f>G12+G13</f>
        <v>2507.5</v>
      </c>
      <c r="H14" s="16"/>
      <c r="I14" s="15">
        <f>I12+I13</f>
        <v>1231.0350000000001</v>
      </c>
      <c r="J14" s="16"/>
    </row>
    <row r="15" spans="1:10" x14ac:dyDescent="0.35">
      <c r="B15" s="3" t="s">
        <v>8</v>
      </c>
      <c r="C15" s="17" t="s">
        <v>23</v>
      </c>
      <c r="D15" s="17"/>
      <c r="E15" s="17" t="s">
        <v>24</v>
      </c>
      <c r="F15" s="17"/>
      <c r="G15" s="17" t="s">
        <v>9</v>
      </c>
      <c r="H15" s="17"/>
      <c r="I15" s="17" t="s">
        <v>24</v>
      </c>
      <c r="J15" s="17"/>
    </row>
    <row r="16" spans="1:10" x14ac:dyDescent="0.35">
      <c r="B16" s="3" t="s">
        <v>5</v>
      </c>
      <c r="C16" s="17" t="s">
        <v>6</v>
      </c>
      <c r="D16" s="17"/>
      <c r="E16" s="17" t="s">
        <v>6</v>
      </c>
      <c r="F16" s="17"/>
      <c r="G16" s="17" t="s">
        <v>6</v>
      </c>
      <c r="H16" s="17"/>
      <c r="I16" s="17" t="s">
        <v>6</v>
      </c>
      <c r="J16" s="17"/>
    </row>
    <row r="18" spans="2:10" x14ac:dyDescent="0.35">
      <c r="D18" s="4"/>
      <c r="E18" s="4"/>
      <c r="F18" s="4"/>
      <c r="H18" s="4"/>
      <c r="J18" s="4"/>
    </row>
    <row r="25" spans="2:10" x14ac:dyDescent="0.35">
      <c r="B25" s="6"/>
    </row>
  </sheetData>
  <mergeCells count="54">
    <mergeCell ref="I16:J16"/>
    <mergeCell ref="I11:J11"/>
    <mergeCell ref="I12:J12"/>
    <mergeCell ref="I13:J13"/>
    <mergeCell ref="I14:J14"/>
    <mergeCell ref="I15:J15"/>
    <mergeCell ref="I1:J1"/>
    <mergeCell ref="I3:J3"/>
    <mergeCell ref="I5:J5"/>
    <mergeCell ref="I7:J7"/>
    <mergeCell ref="I9:J9"/>
    <mergeCell ref="E15:F15"/>
    <mergeCell ref="E16:F16"/>
    <mergeCell ref="E1:F1"/>
    <mergeCell ref="E12:F12"/>
    <mergeCell ref="E13:F13"/>
    <mergeCell ref="E14:F14"/>
    <mergeCell ref="E3:F3"/>
    <mergeCell ref="E5:F5"/>
    <mergeCell ref="A2:A3"/>
    <mergeCell ref="B2:B3"/>
    <mergeCell ref="C3:D3"/>
    <mergeCell ref="A4:A5"/>
    <mergeCell ref="B4:B5"/>
    <mergeCell ref="C5:D5"/>
    <mergeCell ref="C15:D15"/>
    <mergeCell ref="C16:D16"/>
    <mergeCell ref="C1:D1"/>
    <mergeCell ref="C12:D12"/>
    <mergeCell ref="C13:D13"/>
    <mergeCell ref="C14:D14"/>
    <mergeCell ref="G14:H14"/>
    <mergeCell ref="G16:H16"/>
    <mergeCell ref="G1:H1"/>
    <mergeCell ref="G12:H12"/>
    <mergeCell ref="G13:H13"/>
    <mergeCell ref="G15:H15"/>
    <mergeCell ref="G3:H3"/>
    <mergeCell ref="G5:H5"/>
    <mergeCell ref="B6:B7"/>
    <mergeCell ref="C7:D7"/>
    <mergeCell ref="E7:F7"/>
    <mergeCell ref="G7:H7"/>
    <mergeCell ref="A8:A9"/>
    <mergeCell ref="B8:B9"/>
    <mergeCell ref="C9:D9"/>
    <mergeCell ref="E9:F9"/>
    <mergeCell ref="G9:H9"/>
    <mergeCell ref="A6:A7"/>
    <mergeCell ref="A10:A11"/>
    <mergeCell ref="B10:B11"/>
    <mergeCell ref="C11:D11"/>
    <mergeCell ref="E11:F11"/>
    <mergeCell ref="G11:H11"/>
  </mergeCells>
  <phoneticPr fontId="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2024-12-06T15:24:36Z</dcterms:modified>
</cp:coreProperties>
</file>